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9020" windowHeight="11760"/>
  </bookViews>
  <sheets>
    <sheet name="750523" sheetId="3" r:id="rId1"/>
  </sheets>
  <calcPr calcId="152511"/>
</workbook>
</file>

<file path=xl/calcChain.xml><?xml version="1.0" encoding="utf-8"?>
<calcChain xmlns="http://schemas.openxmlformats.org/spreadsheetml/2006/main">
  <c r="D49" i="3" l="1"/>
  <c r="D35" i="3"/>
  <c r="D19" i="3"/>
  <c r="D47" i="3" l="1"/>
  <c r="D50" i="3"/>
  <c r="D56" i="3" s="1"/>
  <c r="D66" i="3" s="1"/>
</calcChain>
</file>

<file path=xl/sharedStrings.xml><?xml version="1.0" encoding="utf-8"?>
<sst xmlns="http://schemas.openxmlformats.org/spreadsheetml/2006/main" count="192" uniqueCount="144">
  <si>
    <t xml:space="preserve">Modello 1 - F.3 - CONSUNTIVO - Costi </t>
  </si>
  <si>
    <t>Costi</t>
  </si>
  <si>
    <t>Riga</t>
  </si>
  <si>
    <t>Rif.</t>
  </si>
  <si>
    <t/>
  </si>
  <si>
    <t>Euro/1000</t>
  </si>
  <si>
    <t>Consuntivo - Val. Comp.</t>
  </si>
  <si>
    <t>Voce</t>
  </si>
  <si>
    <t>F310</t>
  </si>
  <si>
    <t>B.2.1.</t>
  </si>
  <si>
    <t>Medicina di Base</t>
  </si>
  <si>
    <t>F311</t>
  </si>
  <si>
    <t>B.2.2</t>
  </si>
  <si>
    <t>Assistenza farmaceutica</t>
  </si>
  <si>
    <t>F312</t>
  </si>
  <si>
    <t>B.2.3</t>
  </si>
  <si>
    <t>Assistenza specialistica ambulatoriale da privati accreditati per competenza territoriale</t>
  </si>
  <si>
    <t>F313</t>
  </si>
  <si>
    <t>Assistenza specialistica ambulatoriale da presidi ex. art 41,42,43 della regione per competenza territoriale</t>
  </si>
  <si>
    <t>F314</t>
  </si>
  <si>
    <t>B.2.4.</t>
  </si>
  <si>
    <t>Assistenza riabilitativa extraospedaliera</t>
  </si>
  <si>
    <t>F315</t>
  </si>
  <si>
    <t>B.2.5</t>
  </si>
  <si>
    <t>Assistenza integrativa e protesica (fatturazione diretta)</t>
  </si>
  <si>
    <t>F316</t>
  </si>
  <si>
    <t>B.2.6</t>
  </si>
  <si>
    <t>Assistenza ospedaliera da privati accreditati (competenza territoriale)</t>
  </si>
  <si>
    <t>F317</t>
  </si>
  <si>
    <t>Assistenza ospedaliera da presidi ex art 41,42,43 (competenza territoriale)</t>
  </si>
  <si>
    <t>F318</t>
  </si>
  <si>
    <t>B.2.7.</t>
  </si>
  <si>
    <t>Altra assistenza</t>
  </si>
  <si>
    <t>F319</t>
  </si>
  <si>
    <t>B.7</t>
  </si>
  <si>
    <t>Costi prestazioni ARPA</t>
  </si>
  <si>
    <t>F320</t>
  </si>
  <si>
    <t>Totale costo prestazioni sanitarie acquistate</t>
  </si>
  <si>
    <t>F321</t>
  </si>
  <si>
    <t>Personale universitario (quota a carico ASR)</t>
  </si>
  <si>
    <t>F322</t>
  </si>
  <si>
    <t>B.2.11</t>
  </si>
  <si>
    <t>Personale sanitario altre forme contrattuali</t>
  </si>
  <si>
    <t>F323</t>
  </si>
  <si>
    <t>B.2.13</t>
  </si>
  <si>
    <t>Personale non sanitario altre forme contrattuali</t>
  </si>
  <si>
    <t>F324</t>
  </si>
  <si>
    <t>B.5.</t>
  </si>
  <si>
    <t>Personale dipendente medico / veterinario</t>
  </si>
  <si>
    <t>F325</t>
  </si>
  <si>
    <t>Personale dipendente odontoiatrici ed altro Personale dipendente sanitario laureato</t>
  </si>
  <si>
    <t>F326</t>
  </si>
  <si>
    <t>Personale dipendente infermieristico</t>
  </si>
  <si>
    <t>F327</t>
  </si>
  <si>
    <t>Personale dipendente riabilitativo</t>
  </si>
  <si>
    <t>F328</t>
  </si>
  <si>
    <t>Personale dipendente sanitario dirigente non medici / veterinari</t>
  </si>
  <si>
    <t>F329</t>
  </si>
  <si>
    <t>Altro Personale dipendente sanitario</t>
  </si>
  <si>
    <t>F330</t>
  </si>
  <si>
    <t>B.6.</t>
  </si>
  <si>
    <t>Personale dipendente professionale dirigenti</t>
  </si>
  <si>
    <t>F331</t>
  </si>
  <si>
    <t>Personale dipendente professionale comparto</t>
  </si>
  <si>
    <t>F332</t>
  </si>
  <si>
    <t>Personale dipendente tecnico dirigenti</t>
  </si>
  <si>
    <t>F333</t>
  </si>
  <si>
    <t>Personale dipendente tecnico comparto</t>
  </si>
  <si>
    <t>F334</t>
  </si>
  <si>
    <t>B.8</t>
  </si>
  <si>
    <t>Personale dipendente amministrativo dirigenti</t>
  </si>
  <si>
    <t>F335</t>
  </si>
  <si>
    <t>Personale dipendente amministrativo comparto</t>
  </si>
  <si>
    <t>F336</t>
  </si>
  <si>
    <t xml:space="preserve">Totale costo personale dipendente e varie forme contrattuali </t>
  </si>
  <si>
    <t>F337</t>
  </si>
  <si>
    <t>B1</t>
  </si>
  <si>
    <t>Consumo prodotti farmaceutici</t>
  </si>
  <si>
    <t>F338</t>
  </si>
  <si>
    <t>Distribuzione diretta farmaci</t>
  </si>
  <si>
    <t>F339</t>
  </si>
  <si>
    <t>Consumo altri beni sanitari</t>
  </si>
  <si>
    <t>F340</t>
  </si>
  <si>
    <t>Consumo beni non sanitari</t>
  </si>
  <si>
    <t>F341</t>
  </si>
  <si>
    <t>B.2.8</t>
  </si>
  <si>
    <t>Compartecipazione sanitaria intramoenia</t>
  </si>
  <si>
    <t>F342</t>
  </si>
  <si>
    <t>B.2</t>
  </si>
  <si>
    <t>Altri servizi sanitari per erogazione di prestazioni</t>
  </si>
  <si>
    <t>F343</t>
  </si>
  <si>
    <t>Servizi non sanitari</t>
  </si>
  <si>
    <t>F344</t>
  </si>
  <si>
    <t>B</t>
  </si>
  <si>
    <t>Altri costi della produzione</t>
  </si>
  <si>
    <t>F345</t>
  </si>
  <si>
    <t>C</t>
  </si>
  <si>
    <t>Oneri finanziari</t>
  </si>
  <si>
    <t>F346</t>
  </si>
  <si>
    <t>Y</t>
  </si>
  <si>
    <t>Imposte e tasse IRAP</t>
  </si>
  <si>
    <t>F347</t>
  </si>
  <si>
    <t>Imposte e tasse non IRAP</t>
  </si>
  <si>
    <t>F348</t>
  </si>
  <si>
    <t>Totale costi da ribaltare</t>
  </si>
  <si>
    <t>F349</t>
  </si>
  <si>
    <t>D E</t>
  </si>
  <si>
    <t>Rettifiche e oneri straordinari</t>
  </si>
  <si>
    <t>F350</t>
  </si>
  <si>
    <t>Totale altri costi organizzativi</t>
  </si>
  <si>
    <t>F351</t>
  </si>
  <si>
    <t>Totale costi dei settori</t>
  </si>
  <si>
    <t>F352</t>
  </si>
  <si>
    <t>Dati di controllo</t>
  </si>
  <si>
    <t>F353</t>
  </si>
  <si>
    <t>Controllo Attribuzione costi organizzativi ai prodotti (1)</t>
  </si>
  <si>
    <t>F354</t>
  </si>
  <si>
    <t>Controllo Attribuzione costi servizi sanitari acquistati ai livelli assistenziale (2)</t>
  </si>
  <si>
    <t>F355</t>
  </si>
  <si>
    <t>Controllo Attribuzione costi organizzativi ai livelli assistenziale (3)</t>
  </si>
  <si>
    <t>F356</t>
  </si>
  <si>
    <t>Controllo Ribaltamento quota costi DG  e supporto (4)</t>
  </si>
  <si>
    <t>F357</t>
  </si>
  <si>
    <t>Netto tra costi dei settori e dati di controllo</t>
  </si>
  <si>
    <t>F358</t>
  </si>
  <si>
    <t>Attribuzione libera professione</t>
  </si>
  <si>
    <t>F359</t>
  </si>
  <si>
    <t xml:space="preserve">Quota costi presidi di competenza libera professione </t>
  </si>
  <si>
    <t>F360</t>
  </si>
  <si>
    <t xml:space="preserve">Quota costi territorio di competenza libera professione </t>
  </si>
  <si>
    <t>F361</t>
  </si>
  <si>
    <t>Quota costi dipartimento prevenzione di competenza libera professione</t>
  </si>
  <si>
    <t>F362</t>
  </si>
  <si>
    <t>Quota costi DG e supporto di competenza libera professione</t>
  </si>
  <si>
    <t>F363</t>
  </si>
  <si>
    <t>Controllo Quota costi presidi di competenza libera professione (5)</t>
  </si>
  <si>
    <t>F364</t>
  </si>
  <si>
    <t>Controllo Quota costi territorio di competenza libera professione (6)</t>
  </si>
  <si>
    <t>F365</t>
  </si>
  <si>
    <t>Controllo Quota costi dipartimento prevenzione di competenza libera professione (7)</t>
  </si>
  <si>
    <t>F366</t>
  </si>
  <si>
    <t>Controllo Quota costi DG e supporto di competenza libera professione (8)</t>
  </si>
  <si>
    <t>F367</t>
  </si>
  <si>
    <t>Totale costi 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</si>
</sst>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8"/>
      <color theme="1"/>
      <name val="MS Sans Serif"/>
      <family val="2"/>
    </font>
    <font>
      <b/>
      <sz val="8"/>
      <color theme="1"/>
      <name val="MS Sans Serif"/>
      <family val="2"/>
    </font>
    <font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2" fillId="0" borderId="1" xfId="0" quotePrefix="1" applyNumberFormat="1" applyFont="1" applyBorder="1"/>
    <xf numFmtId="4" fontId="2" fillId="0" borderId="1" xfId="0" quotePrefix="1" applyNumberFormat="1" applyFont="1" applyBorder="1"/>
    <xf numFmtId="0" fontId="1" fillId="0" borderId="1" xfId="0" quotePrefix="1" applyNumberFormat="1" applyFont="1" applyBorder="1"/>
    <xf numFmtId="4" fontId="1" fillId="0" borderId="1" xfId="0" applyNumberFormat="1" applyFont="1" applyBorder="1"/>
    <xf numFmtId="4" fontId="2" fillId="0" borderId="1" xfId="0" applyNumberFormat="1" applyFont="1" applyBorder="1"/>
    <xf numFmtId="4" fontId="2" fillId="0" borderId="1" xfId="0" quotePrefix="1" applyNumberFormat="1" applyFont="1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66"/>
  <sheetViews>
    <sheetView tabSelected="1" workbookViewId="0"/>
  </sheetViews>
  <sheetFormatPr defaultRowHeight="11.25" x14ac:dyDescent="0.2"/>
  <cols>
    <col min="1" max="1" width="5.28515625" style="3" bestFit="1" customWidth="1"/>
    <col min="2" max="2" width="6.42578125" style="3" customWidth="1"/>
    <col min="3" max="3" width="73.140625" style="3" bestFit="1" customWidth="1"/>
    <col min="4" max="4" width="21" style="3" bestFit="1" customWidth="1"/>
    <col min="5" max="16384" width="9.140625" style="3"/>
  </cols>
  <sheetData>
    <row r="1" spans="1:4" x14ac:dyDescent="0.2">
      <c r="B1" s="1"/>
    </row>
    <row r="2" spans="1:4" x14ac:dyDescent="0.2">
      <c r="B2" s="2" t="s">
        <v>0</v>
      </c>
    </row>
    <row r="3" spans="1:4" x14ac:dyDescent="0.2">
      <c r="B3" s="2" t="s">
        <v>1</v>
      </c>
    </row>
    <row r="5" spans="1:4" x14ac:dyDescent="0.2">
      <c r="A5" s="4" t="s">
        <v>2</v>
      </c>
      <c r="B5" s="4" t="s">
        <v>3</v>
      </c>
      <c r="C5" s="4" t="s">
        <v>4</v>
      </c>
      <c r="D5" s="9" t="s">
        <v>5</v>
      </c>
    </row>
    <row r="6" spans="1:4" x14ac:dyDescent="0.2">
      <c r="A6" s="4" t="s">
        <v>4</v>
      </c>
      <c r="B6" s="4" t="s">
        <v>4</v>
      </c>
      <c r="C6" s="4" t="s">
        <v>4</v>
      </c>
      <c r="D6" s="9" t="s">
        <v>6</v>
      </c>
    </row>
    <row r="7" spans="1:4" x14ac:dyDescent="0.2">
      <c r="A7" s="4" t="s">
        <v>4</v>
      </c>
      <c r="B7" s="4" t="s">
        <v>4</v>
      </c>
      <c r="C7" s="4" t="s">
        <v>4</v>
      </c>
      <c r="D7" s="5" t="s">
        <v>4</v>
      </c>
    </row>
    <row r="8" spans="1:4" x14ac:dyDescent="0.2">
      <c r="A8" s="4" t="s">
        <v>4</v>
      </c>
      <c r="B8" s="4" t="s">
        <v>4</v>
      </c>
      <c r="C8" s="4" t="s">
        <v>7</v>
      </c>
      <c r="D8" s="5" t="s">
        <v>4</v>
      </c>
    </row>
    <row r="9" spans="1:4" x14ac:dyDescent="0.2">
      <c r="A9" s="6" t="s">
        <v>8</v>
      </c>
      <c r="B9" s="6" t="s">
        <v>9</v>
      </c>
      <c r="C9" s="6" t="s">
        <v>10</v>
      </c>
      <c r="D9" s="7">
        <v>-45454.85</v>
      </c>
    </row>
    <row r="10" spans="1:4" x14ac:dyDescent="0.2">
      <c r="A10" s="6" t="s">
        <v>11</v>
      </c>
      <c r="B10" s="6" t="s">
        <v>12</v>
      </c>
      <c r="C10" s="6" t="s">
        <v>13</v>
      </c>
      <c r="D10" s="7">
        <v>-64136.3</v>
      </c>
    </row>
    <row r="11" spans="1:4" x14ac:dyDescent="0.2">
      <c r="A11" s="6" t="s">
        <v>14</v>
      </c>
      <c r="B11" s="6" t="s">
        <v>15</v>
      </c>
      <c r="C11" s="6" t="s">
        <v>16</v>
      </c>
      <c r="D11" s="7">
        <v>-15979.84</v>
      </c>
    </row>
    <row r="12" spans="1:4" x14ac:dyDescent="0.2">
      <c r="A12" s="6" t="s">
        <v>17</v>
      </c>
      <c r="B12" s="6" t="s">
        <v>15</v>
      </c>
      <c r="C12" s="6" t="s">
        <v>18</v>
      </c>
      <c r="D12" s="7">
        <v>0</v>
      </c>
    </row>
    <row r="13" spans="1:4" x14ac:dyDescent="0.2">
      <c r="A13" s="6" t="s">
        <v>19</v>
      </c>
      <c r="B13" s="6" t="s">
        <v>20</v>
      </c>
      <c r="C13" s="6" t="s">
        <v>21</v>
      </c>
      <c r="D13" s="7">
        <v>-15511.42</v>
      </c>
    </row>
    <row r="14" spans="1:4" x14ac:dyDescent="0.2">
      <c r="A14" s="6" t="s">
        <v>22</v>
      </c>
      <c r="B14" s="6" t="s">
        <v>23</v>
      </c>
      <c r="C14" s="6" t="s">
        <v>24</v>
      </c>
      <c r="D14" s="7">
        <v>-7983.89</v>
      </c>
    </row>
    <row r="15" spans="1:4" x14ac:dyDescent="0.2">
      <c r="A15" s="6" t="s">
        <v>25</v>
      </c>
      <c r="B15" s="6" t="s">
        <v>26</v>
      </c>
      <c r="C15" s="6" t="s">
        <v>27</v>
      </c>
      <c r="D15" s="7">
        <v>-50559.15</v>
      </c>
    </row>
    <row r="16" spans="1:4" x14ac:dyDescent="0.2">
      <c r="A16" s="6" t="s">
        <v>28</v>
      </c>
      <c r="B16" s="6" t="s">
        <v>26</v>
      </c>
      <c r="C16" s="6" t="s">
        <v>29</v>
      </c>
      <c r="D16" s="7">
        <v>0</v>
      </c>
    </row>
    <row r="17" spans="1:4" x14ac:dyDescent="0.2">
      <c r="A17" s="6" t="s">
        <v>30</v>
      </c>
      <c r="B17" s="6" t="s">
        <v>31</v>
      </c>
      <c r="C17" s="6" t="s">
        <v>32</v>
      </c>
      <c r="D17" s="7">
        <v>-32948.79</v>
      </c>
    </row>
    <row r="18" spans="1:4" x14ac:dyDescent="0.2">
      <c r="A18" s="6" t="s">
        <v>33</v>
      </c>
      <c r="B18" s="6" t="s">
        <v>34</v>
      </c>
      <c r="C18" s="6" t="s">
        <v>35</v>
      </c>
      <c r="D18" s="7">
        <v>0</v>
      </c>
    </row>
    <row r="19" spans="1:4" x14ac:dyDescent="0.2">
      <c r="A19" s="4" t="s">
        <v>36</v>
      </c>
      <c r="B19" s="4" t="s">
        <v>34</v>
      </c>
      <c r="C19" s="4" t="s">
        <v>37</v>
      </c>
      <c r="D19" s="8">
        <f>D9+D10+D11+D12+D13+D14+D15+D16+D17+D18</f>
        <v>-232574.24000000002</v>
      </c>
    </row>
    <row r="20" spans="1:4" x14ac:dyDescent="0.2">
      <c r="A20" s="6" t="s">
        <v>38</v>
      </c>
      <c r="B20" s="6" t="s">
        <v>26</v>
      </c>
      <c r="C20" s="6" t="s">
        <v>39</v>
      </c>
      <c r="D20" s="7">
        <v>0</v>
      </c>
    </row>
    <row r="21" spans="1:4" x14ac:dyDescent="0.2">
      <c r="A21" s="6" t="s">
        <v>40</v>
      </c>
      <c r="B21" s="6" t="s">
        <v>41</v>
      </c>
      <c r="C21" s="6" t="s">
        <v>42</v>
      </c>
      <c r="D21" s="7">
        <v>-172.34</v>
      </c>
    </row>
    <row r="22" spans="1:4" x14ac:dyDescent="0.2">
      <c r="A22" s="6" t="s">
        <v>43</v>
      </c>
      <c r="B22" s="6" t="s">
        <v>44</v>
      </c>
      <c r="C22" s="6" t="s">
        <v>45</v>
      </c>
      <c r="D22" s="7">
        <v>-156.16</v>
      </c>
    </row>
    <row r="23" spans="1:4" x14ac:dyDescent="0.2">
      <c r="A23" s="6" t="s">
        <v>46</v>
      </c>
      <c r="B23" s="6" t="s">
        <v>47</v>
      </c>
      <c r="C23" s="6" t="s">
        <v>48</v>
      </c>
      <c r="D23" s="7">
        <v>-72455.42</v>
      </c>
    </row>
    <row r="24" spans="1:4" x14ac:dyDescent="0.2">
      <c r="A24" s="6" t="s">
        <v>49</v>
      </c>
      <c r="B24" s="6" t="s">
        <v>47</v>
      </c>
      <c r="C24" s="6" t="s">
        <v>50</v>
      </c>
      <c r="D24" s="7">
        <v>-6531.32</v>
      </c>
    </row>
    <row r="25" spans="1:4" x14ac:dyDescent="0.2">
      <c r="A25" s="6" t="s">
        <v>51</v>
      </c>
      <c r="B25" s="6" t="s">
        <v>47</v>
      </c>
      <c r="C25" s="6" t="s">
        <v>52</v>
      </c>
      <c r="D25" s="7">
        <v>-61339.17</v>
      </c>
    </row>
    <row r="26" spans="1:4" x14ac:dyDescent="0.2">
      <c r="A26" s="6" t="s">
        <v>53</v>
      </c>
      <c r="B26" s="6" t="s">
        <v>47</v>
      </c>
      <c r="C26" s="6" t="s">
        <v>54</v>
      </c>
      <c r="D26" s="7">
        <v>-6081.61</v>
      </c>
    </row>
    <row r="27" spans="1:4" x14ac:dyDescent="0.2">
      <c r="A27" s="6" t="s">
        <v>55</v>
      </c>
      <c r="B27" s="6" t="s">
        <v>47</v>
      </c>
      <c r="C27" s="6" t="s">
        <v>56</v>
      </c>
      <c r="D27" s="7">
        <v>-124.69</v>
      </c>
    </row>
    <row r="28" spans="1:4" x14ac:dyDescent="0.2">
      <c r="A28" s="6" t="s">
        <v>57</v>
      </c>
      <c r="B28" s="6" t="s">
        <v>47</v>
      </c>
      <c r="C28" s="6" t="s">
        <v>58</v>
      </c>
      <c r="D28" s="7">
        <v>-12145.39</v>
      </c>
    </row>
    <row r="29" spans="1:4" x14ac:dyDescent="0.2">
      <c r="A29" s="6" t="s">
        <v>59</v>
      </c>
      <c r="B29" s="6" t="s">
        <v>60</v>
      </c>
      <c r="C29" s="6" t="s">
        <v>61</v>
      </c>
      <c r="D29" s="7">
        <v>-517.77</v>
      </c>
    </row>
    <row r="30" spans="1:4" x14ac:dyDescent="0.2">
      <c r="A30" s="6" t="s">
        <v>62</v>
      </c>
      <c r="B30" s="6" t="s">
        <v>60</v>
      </c>
      <c r="C30" s="6" t="s">
        <v>63</v>
      </c>
      <c r="D30" s="7">
        <v>-42.53</v>
      </c>
    </row>
    <row r="31" spans="1:4" x14ac:dyDescent="0.2">
      <c r="A31" s="6" t="s">
        <v>64</v>
      </c>
      <c r="B31" s="6" t="s">
        <v>34</v>
      </c>
      <c r="C31" s="6" t="s">
        <v>65</v>
      </c>
      <c r="D31" s="7">
        <v>-176.57</v>
      </c>
    </row>
    <row r="32" spans="1:4" x14ac:dyDescent="0.2">
      <c r="A32" s="6" t="s">
        <v>66</v>
      </c>
      <c r="B32" s="6" t="s">
        <v>34</v>
      </c>
      <c r="C32" s="6" t="s">
        <v>67</v>
      </c>
      <c r="D32" s="7">
        <v>-26584.01</v>
      </c>
    </row>
    <row r="33" spans="1:4" x14ac:dyDescent="0.2">
      <c r="A33" s="6" t="s">
        <v>68</v>
      </c>
      <c r="B33" s="6" t="s">
        <v>69</v>
      </c>
      <c r="C33" s="6" t="s">
        <v>70</v>
      </c>
      <c r="D33" s="7">
        <v>-2165.6999999999998</v>
      </c>
    </row>
    <row r="34" spans="1:4" x14ac:dyDescent="0.2">
      <c r="A34" s="6" t="s">
        <v>71</v>
      </c>
      <c r="B34" s="6" t="s">
        <v>69</v>
      </c>
      <c r="C34" s="6" t="s">
        <v>72</v>
      </c>
      <c r="D34" s="7">
        <v>-19742.96</v>
      </c>
    </row>
    <row r="35" spans="1:4" x14ac:dyDescent="0.2">
      <c r="A35" s="4" t="s">
        <v>73</v>
      </c>
      <c r="B35" s="4" t="s">
        <v>4</v>
      </c>
      <c r="C35" s="4" t="s">
        <v>74</v>
      </c>
      <c r="D35" s="8">
        <f>D20+D21+D22+D23+D24+D25+D26+D27+D28+D29+D30+D31+D32+D33+D34</f>
        <v>-208235.63999999998</v>
      </c>
    </row>
    <row r="36" spans="1:4" x14ac:dyDescent="0.2">
      <c r="A36" s="6" t="s">
        <v>75</v>
      </c>
      <c r="B36" s="6" t="s">
        <v>76</v>
      </c>
      <c r="C36" s="6" t="s">
        <v>77</v>
      </c>
      <c r="D36" s="7">
        <v>-10086.81</v>
      </c>
    </row>
    <row r="37" spans="1:4" x14ac:dyDescent="0.2">
      <c r="A37" s="6" t="s">
        <v>78</v>
      </c>
      <c r="B37" s="6" t="s">
        <v>76</v>
      </c>
      <c r="C37" s="6" t="s">
        <v>79</v>
      </c>
      <c r="D37" s="7">
        <v>-42207.87</v>
      </c>
    </row>
    <row r="38" spans="1:4" x14ac:dyDescent="0.2">
      <c r="A38" s="6" t="s">
        <v>80</v>
      </c>
      <c r="B38" s="6" t="s">
        <v>76</v>
      </c>
      <c r="C38" s="6" t="s">
        <v>81</v>
      </c>
      <c r="D38" s="7">
        <v>-34738.339999999997</v>
      </c>
    </row>
    <row r="39" spans="1:4" x14ac:dyDescent="0.2">
      <c r="A39" s="6" t="s">
        <v>82</v>
      </c>
      <c r="B39" s="6" t="s">
        <v>76</v>
      </c>
      <c r="C39" s="6" t="s">
        <v>83</v>
      </c>
      <c r="D39" s="7">
        <v>-2644.34</v>
      </c>
    </row>
    <row r="40" spans="1:4" x14ac:dyDescent="0.2">
      <c r="A40" s="6" t="s">
        <v>84</v>
      </c>
      <c r="B40" s="6" t="s">
        <v>85</v>
      </c>
      <c r="C40" s="6" t="s">
        <v>86</v>
      </c>
      <c r="D40" s="7">
        <v>-2995.96</v>
      </c>
    </row>
    <row r="41" spans="1:4" x14ac:dyDescent="0.2">
      <c r="A41" s="6" t="s">
        <v>87</v>
      </c>
      <c r="B41" s="6" t="s">
        <v>88</v>
      </c>
      <c r="C41" s="6" t="s">
        <v>89</v>
      </c>
      <c r="D41" s="7">
        <v>-16192.43</v>
      </c>
    </row>
    <row r="42" spans="1:4" x14ac:dyDescent="0.2">
      <c r="A42" s="6" t="s">
        <v>90</v>
      </c>
      <c r="B42" s="6" t="s">
        <v>88</v>
      </c>
      <c r="C42" s="6" t="s">
        <v>91</v>
      </c>
      <c r="D42" s="7">
        <v>-54173.64</v>
      </c>
    </row>
    <row r="43" spans="1:4" x14ac:dyDescent="0.2">
      <c r="A43" s="6" t="s">
        <v>92</v>
      </c>
      <c r="B43" s="6" t="s">
        <v>93</v>
      </c>
      <c r="C43" s="6" t="s">
        <v>94</v>
      </c>
      <c r="D43" s="7">
        <v>-20099.7</v>
      </c>
    </row>
    <row r="44" spans="1:4" x14ac:dyDescent="0.2">
      <c r="A44" s="6" t="s">
        <v>95</v>
      </c>
      <c r="B44" s="6" t="s">
        <v>96</v>
      </c>
      <c r="C44" s="6" t="s">
        <v>97</v>
      </c>
      <c r="D44" s="7">
        <v>-810.44</v>
      </c>
    </row>
    <row r="45" spans="1:4" x14ac:dyDescent="0.2">
      <c r="A45" s="6" t="s">
        <v>98</v>
      </c>
      <c r="B45" s="6" t="s">
        <v>99</v>
      </c>
      <c r="C45" s="6" t="s">
        <v>100</v>
      </c>
      <c r="D45" s="7">
        <v>-778.56</v>
      </c>
    </row>
    <row r="46" spans="1:4" x14ac:dyDescent="0.2">
      <c r="A46" s="6" t="s">
        <v>101</v>
      </c>
      <c r="B46" s="6" t="s">
        <v>99</v>
      </c>
      <c r="C46" s="6" t="s">
        <v>102</v>
      </c>
      <c r="D46" s="7">
        <v>-766.12</v>
      </c>
    </row>
    <row r="47" spans="1:4" x14ac:dyDescent="0.2">
      <c r="A47" s="4" t="s">
        <v>103</v>
      </c>
      <c r="B47" s="4" t="s">
        <v>4</v>
      </c>
      <c r="C47" s="4" t="s">
        <v>104</v>
      </c>
      <c r="D47" s="8">
        <f>D19+D35+D36+D37+D38+D39+D40+D41+D42+D43+D44+D45+D46</f>
        <v>-626304.09</v>
      </c>
    </row>
    <row r="48" spans="1:4" x14ac:dyDescent="0.2">
      <c r="A48" s="6" t="s">
        <v>105</v>
      </c>
      <c r="B48" s="6" t="s">
        <v>106</v>
      </c>
      <c r="C48" s="6" t="s">
        <v>107</v>
      </c>
      <c r="D48" s="7">
        <v>-11.81</v>
      </c>
    </row>
    <row r="49" spans="1:4" x14ac:dyDescent="0.2">
      <c r="A49" s="4" t="s">
        <v>108</v>
      </c>
      <c r="B49" s="4" t="s">
        <v>4</v>
      </c>
      <c r="C49" s="4" t="s">
        <v>109</v>
      </c>
      <c r="D49" s="8">
        <f>D36+D37+D38+D39+D40+D41+D42+D43+D44+D45+D46+D48</f>
        <v>-185506.02000000002</v>
      </c>
    </row>
    <row r="50" spans="1:4" x14ac:dyDescent="0.2">
      <c r="A50" s="4" t="s">
        <v>110</v>
      </c>
      <c r="B50" s="4" t="s">
        <v>4</v>
      </c>
      <c r="C50" s="4" t="s">
        <v>111</v>
      </c>
      <c r="D50" s="8">
        <f>D49+D35+D19</f>
        <v>-626315.9</v>
      </c>
    </row>
    <row r="51" spans="1:4" x14ac:dyDescent="0.2">
      <c r="A51" s="4" t="s">
        <v>112</v>
      </c>
      <c r="B51" s="4" t="s">
        <v>4</v>
      </c>
      <c r="C51" s="4" t="s">
        <v>113</v>
      </c>
      <c r="D51" s="7">
        <v>0</v>
      </c>
    </row>
    <row r="52" spans="1:4" x14ac:dyDescent="0.2">
      <c r="A52" s="6" t="s">
        <v>114</v>
      </c>
      <c r="B52" s="6" t="s">
        <v>4</v>
      </c>
      <c r="C52" s="6" t="s">
        <v>115</v>
      </c>
      <c r="D52" s="7">
        <v>209870.7</v>
      </c>
    </row>
    <row r="53" spans="1:4" x14ac:dyDescent="0.2">
      <c r="A53" s="6" t="s">
        <v>116</v>
      </c>
      <c r="B53" s="6" t="s">
        <v>4</v>
      </c>
      <c r="C53" s="6" t="s">
        <v>117</v>
      </c>
      <c r="D53" s="7">
        <v>232574.24</v>
      </c>
    </row>
    <row r="54" spans="1:4" x14ac:dyDescent="0.2">
      <c r="A54" s="6" t="s">
        <v>118</v>
      </c>
      <c r="B54" s="6" t="s">
        <v>4</v>
      </c>
      <c r="C54" s="6" t="s">
        <v>119</v>
      </c>
      <c r="D54" s="7">
        <v>140080.13</v>
      </c>
    </row>
    <row r="55" spans="1:4" x14ac:dyDescent="0.2">
      <c r="A55" s="6" t="s">
        <v>120</v>
      </c>
      <c r="B55" s="6" t="s">
        <v>4</v>
      </c>
      <c r="C55" s="6" t="s">
        <v>121</v>
      </c>
      <c r="D55" s="7">
        <v>40124.769999999997</v>
      </c>
    </row>
    <row r="56" spans="1:4" x14ac:dyDescent="0.2">
      <c r="A56" s="4" t="s">
        <v>122</v>
      </c>
      <c r="B56" s="4" t="s">
        <v>4</v>
      </c>
      <c r="C56" s="4" t="s">
        <v>123</v>
      </c>
      <c r="D56" s="8">
        <f>D50+D52+D53+D54+D55</f>
        <v>-3666.0600000000195</v>
      </c>
    </row>
    <row r="57" spans="1:4" x14ac:dyDescent="0.2">
      <c r="A57" s="4" t="s">
        <v>124</v>
      </c>
      <c r="B57" s="4" t="s">
        <v>4</v>
      </c>
      <c r="C57" s="4" t="s">
        <v>125</v>
      </c>
      <c r="D57" s="7">
        <v>0</v>
      </c>
    </row>
    <row r="58" spans="1:4" x14ac:dyDescent="0.2">
      <c r="A58" s="6" t="s">
        <v>126</v>
      </c>
      <c r="B58" s="6" t="s">
        <v>4</v>
      </c>
      <c r="C58" s="6" t="s">
        <v>127</v>
      </c>
      <c r="D58" s="7">
        <v>-452.37</v>
      </c>
    </row>
    <row r="59" spans="1:4" x14ac:dyDescent="0.2">
      <c r="A59" s="6" t="s">
        <v>128</v>
      </c>
      <c r="B59" s="6" t="s">
        <v>4</v>
      </c>
      <c r="C59" s="6" t="s">
        <v>129</v>
      </c>
      <c r="D59" s="7">
        <v>0</v>
      </c>
    </row>
    <row r="60" spans="1:4" x14ac:dyDescent="0.2">
      <c r="A60" s="6" t="s">
        <v>130</v>
      </c>
      <c r="B60" s="6" t="s">
        <v>4</v>
      </c>
      <c r="C60" s="6" t="s">
        <v>131</v>
      </c>
      <c r="D60" s="7">
        <v>0</v>
      </c>
    </row>
    <row r="61" spans="1:4" x14ac:dyDescent="0.2">
      <c r="A61" s="6" t="s">
        <v>132</v>
      </c>
      <c r="B61" s="6" t="s">
        <v>4</v>
      </c>
      <c r="C61" s="6" t="s">
        <v>133</v>
      </c>
      <c r="D61" s="7">
        <v>0</v>
      </c>
    </row>
    <row r="62" spans="1:4" x14ac:dyDescent="0.2">
      <c r="A62" s="6" t="s">
        <v>134</v>
      </c>
      <c r="B62" s="6" t="s">
        <v>4</v>
      </c>
      <c r="C62" s="6" t="s">
        <v>135</v>
      </c>
      <c r="D62" s="7">
        <v>452.37</v>
      </c>
    </row>
    <row r="63" spans="1:4" x14ac:dyDescent="0.2">
      <c r="A63" s="6" t="s">
        <v>136</v>
      </c>
      <c r="B63" s="6" t="s">
        <v>4</v>
      </c>
      <c r="C63" s="6" t="s">
        <v>137</v>
      </c>
      <c r="D63" s="7">
        <v>0</v>
      </c>
    </row>
    <row r="64" spans="1:4" x14ac:dyDescent="0.2">
      <c r="A64" s="6" t="s">
        <v>138</v>
      </c>
      <c r="B64" s="6" t="s">
        <v>4</v>
      </c>
      <c r="C64" s="6" t="s">
        <v>139</v>
      </c>
      <c r="D64" s="7">
        <v>0</v>
      </c>
    </row>
    <row r="65" spans="1:4" x14ac:dyDescent="0.2">
      <c r="A65" s="6" t="s">
        <v>140</v>
      </c>
      <c r="B65" s="6" t="s">
        <v>4</v>
      </c>
      <c r="C65" s="6" t="s">
        <v>141</v>
      </c>
      <c r="D65" s="7">
        <v>0</v>
      </c>
    </row>
    <row r="66" spans="1:4" x14ac:dyDescent="0.2">
      <c r="A66" s="4" t="s">
        <v>142</v>
      </c>
      <c r="B66" s="4" t="s">
        <v>4</v>
      </c>
      <c r="C66" s="4" t="s">
        <v>143</v>
      </c>
      <c r="D66" s="8">
        <f>D56+D58+D59+D60+D61+D62+D63+D64+D65</f>
        <v>-3666.0600000000195</v>
      </c>
    </row>
  </sheetData>
  <pageMargins left="0.70866141732283472" right="0.70866141732283472" top="0.43" bottom="0.5" header="0.31496062992125984" footer="0.31496062992125984"/>
  <pageSetup paperSize="9"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750523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sanAsl21_11</dc:creator>
  <cp:lastModifiedBy>DEPETRIS dott. Maurizio</cp:lastModifiedBy>
  <cp:lastPrinted>2019-05-20T13:20:41Z</cp:lastPrinted>
  <dcterms:created xsi:type="dcterms:W3CDTF">2019-05-20T11:53:52Z</dcterms:created>
  <dcterms:modified xsi:type="dcterms:W3CDTF">2019-05-20T13:20:44Z</dcterms:modified>
</cp:coreProperties>
</file>